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11" windowWidth="9720" windowHeight="6855" tabRatio="983" activeTab="0"/>
  </bookViews>
  <sheets>
    <sheet name="opdr 2" sheetId="1" r:id="rId1"/>
    <sheet name="Waterhoogte" sheetId="2" r:id="rId2"/>
    <sheet name="toenamen" sheetId="3" r:id="rId3"/>
    <sheet name="opdr 7" sheetId="4" r:id="rId4"/>
    <sheet name="Kosten" sheetId="5" r:id="rId5"/>
    <sheet name="opdr. 11" sheetId="6" r:id="rId6"/>
    <sheet name="Opbrengst " sheetId="7" r:id="rId7"/>
    <sheet name="opdr. 18" sheetId="8" r:id="rId8"/>
    <sheet name="opdr. 28" sheetId="9" r:id="rId9"/>
  </sheets>
  <definedNames>
    <definedName name="a">'opdr 7'!$A1</definedName>
    <definedName name="h">'opdr. 18'!$H$1</definedName>
    <definedName name="hk">'opdr. 11'!$A1</definedName>
    <definedName name="q">'opdr. 28'!$A1</definedName>
    <definedName name="t">'opdr. 18'!$A1</definedName>
  </definedNames>
  <calcPr fullCalcOnLoad="1"/>
</workbook>
</file>

<file path=xl/sharedStrings.xml><?xml version="1.0" encoding="utf-8"?>
<sst xmlns="http://schemas.openxmlformats.org/spreadsheetml/2006/main" count="47" uniqueCount="47">
  <si>
    <r>
      <t xml:space="preserve">tijdstip
</t>
    </r>
    <r>
      <rPr>
        <sz val="10"/>
        <rFont val="Arial"/>
        <family val="2"/>
      </rPr>
      <t>uur</t>
    </r>
  </si>
  <si>
    <r>
      <t xml:space="preserve">hoogte
</t>
    </r>
    <r>
      <rPr>
        <sz val="10"/>
        <rFont val="Arial"/>
        <family val="2"/>
      </rPr>
      <t>meter</t>
    </r>
  </si>
  <si>
    <r>
      <t xml:space="preserve">periode
</t>
    </r>
    <r>
      <rPr>
        <sz val="10"/>
        <rFont val="Arial"/>
        <family val="2"/>
      </rPr>
      <t>van-tot (uur)</t>
    </r>
  </si>
  <si>
    <r>
      <t xml:space="preserve">toename
</t>
    </r>
    <r>
      <rPr>
        <sz val="10"/>
        <rFont val="Arial"/>
        <family val="2"/>
      </rPr>
      <t>meter</t>
    </r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</si>
  <si>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</si>
  <si>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</si>
  <si>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</si>
  <si>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</si>
  <si>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</si>
  <si>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</si>
  <si>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</si>
  <si>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</si>
  <si>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</si>
  <si>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</si>
  <si>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</si>
  <si>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</si>
  <si>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</si>
  <si>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</si>
  <si>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</si>
  <si>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</si>
  <si>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</si>
  <si>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</si>
  <si>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</si>
  <si>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,</t>
  </si>
  <si>
    <t>a</t>
  </si>
  <si>
    <t>TK</t>
  </si>
  <si>
    <t>TK(a+1)-T(a)</t>
  </si>
  <si>
    <t>totale kosten [mln. gld.]</t>
  </si>
  <si>
    <t>extra kosten voor 1000 patienten erbij
[mln. gld.]</t>
  </si>
  <si>
    <t>aantal kg kunstmest</t>
  </si>
  <si>
    <t>[extra] opbrengst per ha (gld)</t>
  </si>
  <si>
    <t>kosten
(gld)</t>
  </si>
  <si>
    <t>winst
(gld.)</t>
  </si>
  <si>
    <t>meerwinst
per extra kg</t>
  </si>
  <si>
    <t>tijd
in min.</t>
  </si>
  <si>
    <t>afstand
in m</t>
  </si>
  <si>
    <t>gemiddelde snelheid 
laatste periode (m/min)</t>
  </si>
  <si>
    <r>
      <t xml:space="preserve">gem. 
</t>
    </r>
    <r>
      <rPr>
        <sz val="10"/>
        <rFont val="Arial"/>
        <family val="0"/>
      </rPr>
      <t>snelheid</t>
    </r>
    <r>
      <rPr>
        <b/>
        <sz val="10"/>
        <rFont val="Arial"/>
        <family val="2"/>
      </rPr>
      <t xml:space="preserve">
in km/u</t>
    </r>
  </si>
  <si>
    <t>snelheid
(km/u)</t>
  </si>
  <si>
    <t>h=</t>
  </si>
  <si>
    <t>q</t>
  </si>
  <si>
    <t>O</t>
  </si>
  <si>
    <t>K</t>
  </si>
  <si>
    <t>O(q+1)-O(q)</t>
  </si>
  <si>
    <t>K(q+1)-K(q)</t>
  </si>
  <si>
    <t xml:space="preserve">aantal ziekenhuis-opnamen 
[x 1000]
</t>
  </si>
  <si>
    <t>gemiddelde kosten per patiënt [x 1000 gld.]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</si>
</sst>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#,##0.00_-"/>
    <numFmt numFmtId="178" formatCode="&quot;fl&quot;\ #,##0.00_-"/>
  </numFmts>
  <fonts count="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 vertical="top" wrapText="1"/>
    </xf>
    <xf numFmtId="2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177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waterhoogte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05"/>
          <c:w val="0.957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'opdr 2'!$B$1</c:f>
              <c:strCache>
                <c:ptCount val="1"/>
                <c:pt idx="0">
                  <c:v>hoogte
meter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'opdr 2'!$A$2:$A$21</c:f>
              <c:strCache>
                <c:ptCount val="20"/>
                <c:pt idx="0">
                  <c:v>0.20833333333333334</c:v>
                </c:pt>
                <c:pt idx="1">
                  <c:v>0.25</c:v>
                </c:pt>
                <c:pt idx="2">
                  <c:v>0.2916666666666667</c:v>
                </c:pt>
                <c:pt idx="3">
                  <c:v>0.33333333333333337</c:v>
                </c:pt>
                <c:pt idx="4">
                  <c:v>0.37500000000000006</c:v>
                </c:pt>
                <c:pt idx="5">
                  <c:v>0.41666666666666674</c:v>
                </c:pt>
                <c:pt idx="6">
                  <c:v>0.4583333333333334</c:v>
                </c:pt>
                <c:pt idx="7">
                  <c:v>0.5000000000000001</c:v>
                </c:pt>
                <c:pt idx="8">
                  <c:v>0.5416666666666667</c:v>
                </c:pt>
                <c:pt idx="9">
                  <c:v>0.5833333333333334</c:v>
                </c:pt>
                <c:pt idx="10">
                  <c:v>0.625</c:v>
                </c:pt>
                <c:pt idx="11">
                  <c:v>0.6666666666666666</c:v>
                </c:pt>
                <c:pt idx="12">
                  <c:v>0.7083333333333333</c:v>
                </c:pt>
                <c:pt idx="13">
                  <c:v>0.7499999999999999</c:v>
                </c:pt>
                <c:pt idx="14">
                  <c:v>0.7916666666666665</c:v>
                </c:pt>
                <c:pt idx="15">
                  <c:v>0.8333333333333331</c:v>
                </c:pt>
                <c:pt idx="16">
                  <c:v>0.8749999999999998</c:v>
                </c:pt>
                <c:pt idx="17">
                  <c:v>0.9166666666666664</c:v>
                </c:pt>
                <c:pt idx="18">
                  <c:v>0.958333333333333</c:v>
                </c:pt>
                <c:pt idx="19">
                  <c:v>0.9999999999999997</c:v>
                </c:pt>
              </c:strCache>
            </c:strRef>
          </c:cat>
          <c:val>
            <c:numRef>
              <c:f>'opdr 2'!$B$2:$B$21</c:f>
              <c:numCache>
                <c:ptCount val="20"/>
                <c:pt idx="0">
                  <c:v>2.2</c:v>
                </c:pt>
                <c:pt idx="1">
                  <c:v>3</c:v>
                </c:pt>
                <c:pt idx="2">
                  <c:v>4.2</c:v>
                </c:pt>
                <c:pt idx="3">
                  <c:v>5.4</c:v>
                </c:pt>
                <c:pt idx="4">
                  <c:v>6.35</c:v>
                </c:pt>
                <c:pt idx="5">
                  <c:v>6.6</c:v>
                </c:pt>
                <c:pt idx="6">
                  <c:v>6</c:v>
                </c:pt>
                <c:pt idx="7">
                  <c:v>5.2</c:v>
                </c:pt>
                <c:pt idx="8">
                  <c:v>4.15</c:v>
                </c:pt>
                <c:pt idx="9">
                  <c:v>3.2</c:v>
                </c:pt>
                <c:pt idx="10">
                  <c:v>2.3</c:v>
                </c:pt>
                <c:pt idx="11">
                  <c:v>1.7</c:v>
                </c:pt>
                <c:pt idx="12">
                  <c:v>1.8</c:v>
                </c:pt>
                <c:pt idx="13">
                  <c:v>2.65</c:v>
                </c:pt>
                <c:pt idx="14">
                  <c:v>3.7</c:v>
                </c:pt>
                <c:pt idx="15">
                  <c:v>4.9</c:v>
                </c:pt>
                <c:pt idx="16">
                  <c:v>6</c:v>
                </c:pt>
                <c:pt idx="17">
                  <c:v>6.7</c:v>
                </c:pt>
                <c:pt idx="18">
                  <c:v>6.25</c:v>
                </c:pt>
                <c:pt idx="19">
                  <c:v>5.2</c:v>
                </c:pt>
              </c:numCache>
            </c:numRef>
          </c:val>
          <c:smooth val="1"/>
        </c:ser>
        <c:axId val="31952947"/>
        <c:axId val="19141068"/>
      </c:lineChart>
      <c:catAx>
        <c:axId val="31952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tijdstip (uur)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141068"/>
        <c:crosses val="autoZero"/>
        <c:auto val="0"/>
        <c:lblOffset val="100"/>
        <c:noMultiLvlLbl val="0"/>
      </c:cat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529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toenamendiagram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7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toename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'opdr 2'!$C$3:$C$21</c:f>
              <c:strCache>
                <c:ptCount val="19"/>
                <c:pt idx="0">
                  <c:v>5-6</c:v>
                </c:pt>
                <c:pt idx="1">
                  <c:v>6-7</c:v>
                </c:pt>
                <c:pt idx="2">
                  <c:v>7-8</c:v>
                </c:pt>
                <c:pt idx="3">
                  <c:v>8-9</c:v>
                </c:pt>
                <c:pt idx="4">
                  <c:v>9-10</c:v>
                </c:pt>
                <c:pt idx="5">
                  <c:v>10-11</c:v>
                </c:pt>
                <c:pt idx="6">
                  <c:v>11-12</c:v>
                </c:pt>
                <c:pt idx="7">
                  <c:v>12-13</c:v>
                </c:pt>
                <c:pt idx="8">
                  <c:v>13-14</c:v>
                </c:pt>
                <c:pt idx="9">
                  <c:v>14-15</c:v>
                </c:pt>
                <c:pt idx="10">
                  <c:v>15-16</c:v>
                </c:pt>
                <c:pt idx="11">
                  <c:v>16-17</c:v>
                </c:pt>
                <c:pt idx="12">
                  <c:v>17-18</c:v>
                </c:pt>
                <c:pt idx="13">
                  <c:v>18-19</c:v>
                </c:pt>
                <c:pt idx="14">
                  <c:v>19-20</c:v>
                </c:pt>
                <c:pt idx="15">
                  <c:v>20-21</c:v>
                </c:pt>
                <c:pt idx="16">
                  <c:v>21-22</c:v>
                </c:pt>
                <c:pt idx="17">
                  <c:v>22-23</c:v>
                </c:pt>
                <c:pt idx="18">
                  <c:v>23-24</c:v>
                </c:pt>
              </c:strCache>
            </c:strRef>
          </c:cat>
          <c:val>
            <c:numRef>
              <c:f>'opdr 2'!$D$3:$D$21</c:f>
              <c:numCache>
                <c:ptCount val="19"/>
                <c:pt idx="0">
                  <c:v>0.7999999999999998</c:v>
                </c:pt>
                <c:pt idx="1">
                  <c:v>1.2000000000000002</c:v>
                </c:pt>
                <c:pt idx="2">
                  <c:v>1.2000000000000002</c:v>
                </c:pt>
                <c:pt idx="3">
                  <c:v>0.9499999999999993</c:v>
                </c:pt>
                <c:pt idx="4">
                  <c:v>0.25</c:v>
                </c:pt>
                <c:pt idx="5">
                  <c:v>-0.5999999999999996</c:v>
                </c:pt>
                <c:pt idx="6">
                  <c:v>-0.7999999999999998</c:v>
                </c:pt>
                <c:pt idx="7">
                  <c:v>-1.0499999999999998</c:v>
                </c:pt>
                <c:pt idx="8">
                  <c:v>-0.9500000000000002</c:v>
                </c:pt>
                <c:pt idx="9">
                  <c:v>-0.9000000000000004</c:v>
                </c:pt>
                <c:pt idx="10">
                  <c:v>-0.5999999999999999</c:v>
                </c:pt>
                <c:pt idx="11">
                  <c:v>0.10000000000000009</c:v>
                </c:pt>
                <c:pt idx="12">
                  <c:v>0.8499999999999999</c:v>
                </c:pt>
                <c:pt idx="13">
                  <c:v>1.0500000000000003</c:v>
                </c:pt>
                <c:pt idx="14">
                  <c:v>1.2000000000000002</c:v>
                </c:pt>
                <c:pt idx="15">
                  <c:v>1.0999999999999996</c:v>
                </c:pt>
                <c:pt idx="16">
                  <c:v>0.7000000000000002</c:v>
                </c:pt>
                <c:pt idx="17">
                  <c:v>-0.4500000000000002</c:v>
                </c:pt>
                <c:pt idx="18">
                  <c:v>-1.0499999999999998</c:v>
                </c:pt>
              </c:numCache>
            </c:numRef>
          </c:val>
        </c:ser>
        <c:axId val="38051885"/>
        <c:axId val="6922646"/>
      </c:bar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2646"/>
        <c:crosses val="autoZero"/>
        <c:auto val="0"/>
        <c:lblOffset val="100"/>
        <c:noMultiLvlLbl val="0"/>
      </c:catAx>
      <c:valAx>
        <c:axId val="6922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51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ziekenhuiskosten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05"/>
          <c:w val="0.85325"/>
          <c:h val="0.85475"/>
        </c:manualLayout>
      </c:layout>
      <c:barChart>
        <c:barDir val="col"/>
        <c:grouping val="clustered"/>
        <c:varyColors val="0"/>
        <c:ser>
          <c:idx val="1"/>
          <c:order val="0"/>
          <c:tx>
            <c:v>extra kosten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'opdr 7'!$A$3:$A$12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'opdr 7'!$C$3:$C$12</c:f>
              <c:numCache>
                <c:ptCount val="10"/>
                <c:pt idx="0">
                  <c:v>18.5</c:v>
                </c:pt>
              </c:numCache>
            </c:numRef>
          </c:val>
        </c:ser>
        <c:axId val="62303815"/>
        <c:axId val="23863424"/>
      </c:barChart>
      <c:lineChart>
        <c:grouping val="standard"/>
        <c:varyColors val="0"/>
        <c:ser>
          <c:idx val="0"/>
          <c:order val="1"/>
          <c:tx>
            <c:v>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'opdr 7'!$B$3:$B$13</c:f>
              <c:numCache>
                <c:ptCount val="11"/>
                <c:pt idx="0">
                  <c:v>0</c:v>
                </c:pt>
                <c:pt idx="1">
                  <c:v>18.5</c:v>
                </c:pt>
                <c:pt idx="2">
                  <c:v>28</c:v>
                </c:pt>
                <c:pt idx="3">
                  <c:v>31.5</c:v>
                </c:pt>
                <c:pt idx="4">
                  <c:v>32</c:v>
                </c:pt>
                <c:pt idx="5">
                  <c:v>32.5</c:v>
                </c:pt>
                <c:pt idx="6">
                  <c:v>36</c:v>
                </c:pt>
                <c:pt idx="7">
                  <c:v>45.5</c:v>
                </c:pt>
                <c:pt idx="8">
                  <c:v>64</c:v>
                </c:pt>
                <c:pt idx="9">
                  <c:v>94.5</c:v>
                </c:pt>
                <c:pt idx="10">
                  <c:v>140</c:v>
                </c:pt>
              </c:numCache>
            </c:numRef>
          </c:val>
          <c:smooth val="0"/>
        </c:ser>
        <c:axId val="13444225"/>
        <c:axId val="53889162"/>
      </c:lineChart>
      <c:cat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opnames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3863424"/>
        <c:crosses val="autoZero"/>
        <c:auto val="0"/>
        <c:lblOffset val="100"/>
        <c:noMultiLvlLbl val="0"/>
      </c:cat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mln. gld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03815"/>
        <c:crossesAt val="1"/>
        <c:crossBetween val="between"/>
        <c:dispUnits/>
      </c:valAx>
      <c:catAx>
        <c:axId val="13444225"/>
        <c:scaling>
          <c:orientation val="minMax"/>
        </c:scaling>
        <c:axPos val="b"/>
        <c:delete val="1"/>
        <c:majorTickMark val="in"/>
        <c:minorTickMark val="none"/>
        <c:tickLblPos val="nextTo"/>
        <c:crossAx val="53889162"/>
        <c:crosses val="autoZero"/>
        <c:auto val="0"/>
        <c:lblOffset val="100"/>
        <c:noMultiLvlLbl val="0"/>
      </c:catAx>
      <c:valAx>
        <c:axId val="53889162"/>
        <c:scaling>
          <c:orientation val="minMax"/>
        </c:scaling>
        <c:axPos val="l"/>
        <c:delete val="1"/>
        <c:majorTickMark val="in"/>
        <c:minorTickMark val="none"/>
        <c:tickLblPos val="nextTo"/>
        <c:crossAx val="134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opbrengst tarweveld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05"/>
          <c:w val="0.82625"/>
          <c:h val="0.85475"/>
        </c:manualLayout>
      </c:layout>
      <c:lineChart>
        <c:grouping val="standard"/>
        <c:varyColors val="0"/>
        <c:ser>
          <c:idx val="0"/>
          <c:order val="0"/>
          <c:tx>
            <c:v>opbrengst per 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'opdr. 11'!$A$2:$A$11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'opdr. 11'!$B$2:$B$12</c:f>
              <c:numCache>
                <c:ptCount val="1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'opdr. 11'!$A$2:$A$11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'opdr. 11'!$C$2:$C$12</c:f>
              <c:numCache>
                <c:ptCount val="11"/>
              </c:numCache>
            </c:numRef>
          </c:val>
          <c:smooth val="1"/>
        </c:ser>
        <c:ser>
          <c:idx val="2"/>
          <c:order val="2"/>
          <c:tx>
            <c:v>winst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'opdr. 11'!$A$2:$A$11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'opdr. 11'!$D$2:$D$12</c:f>
              <c:numCache>
                <c:ptCount val="11"/>
              </c:numCache>
            </c:numRef>
          </c:val>
          <c:smooth val="1"/>
        </c:ser>
        <c:axId val="15240411"/>
        <c:axId val="2945972"/>
      </c:lineChart>
      <c:catAx>
        <c:axId val="1524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kg kunstmest per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5972"/>
        <c:crosses val="autoZero"/>
        <c:auto val="0"/>
        <c:lblOffset val="100"/>
        <c:noMultiLvlLbl val="0"/>
      </c:cat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guldens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52404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zonnewijzers</a:t>
            </a:r>
          </a:p>
        </c:rich>
      </c:tx>
      <c:layout>
        <c:manualLayout>
          <c:xMode val="factor"/>
          <c:yMode val="factor"/>
          <c:x val="0.022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7625"/>
          <c:w val="0.56325"/>
          <c:h val="0.706"/>
        </c:manualLayout>
      </c:layout>
      <c:lineChart>
        <c:grouping val="standard"/>
        <c:varyColors val="0"/>
        <c:ser>
          <c:idx val="0"/>
          <c:order val="0"/>
          <c:tx>
            <c:v>Opbrengst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'opdr. 28'!$A$2:$A$22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'opdr. 28'!$B$2:$B$22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'opdr. 28'!$A$2:$A$22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'opdr. 28'!$C$2:$C$22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axId val="26513749"/>
        <c:axId val="37297150"/>
      </c:lineChart>
      <c:catAx>
        <c:axId val="2651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97150"/>
        <c:crosses val="autoZero"/>
        <c:auto val="0"/>
        <c:lblOffset val="100"/>
        <c:noMultiLvlLbl val="0"/>
      </c:catAx>
      <c:valAx>
        <c:axId val="37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gld.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137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324725"/>
    <xdr:graphicFrame>
      <xdr:nvGraphicFramePr>
        <xdr:cNvPr id="1" name="Shape 1025"/>
        <xdr:cNvGraphicFramePr/>
      </xdr:nvGraphicFramePr>
      <xdr:xfrm>
        <a:off x="0" y="0"/>
        <a:ext cx="103822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324725"/>
    <xdr:graphicFrame>
      <xdr:nvGraphicFramePr>
        <xdr:cNvPr id="1" name="Shape 1025"/>
        <xdr:cNvGraphicFramePr/>
      </xdr:nvGraphicFramePr>
      <xdr:xfrm>
        <a:off x="0" y="0"/>
        <a:ext cx="103822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324725"/>
    <xdr:graphicFrame>
      <xdr:nvGraphicFramePr>
        <xdr:cNvPr id="1" name="Shape 1025"/>
        <xdr:cNvGraphicFramePr/>
      </xdr:nvGraphicFramePr>
      <xdr:xfrm>
        <a:off x="0" y="0"/>
        <a:ext cx="103822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324725"/>
    <xdr:graphicFrame>
      <xdr:nvGraphicFramePr>
        <xdr:cNvPr id="1" name="Shape 1025"/>
        <xdr:cNvGraphicFramePr/>
      </xdr:nvGraphicFramePr>
      <xdr:xfrm>
        <a:off x="0" y="0"/>
        <a:ext cx="103822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304800</xdr:rowOff>
    </xdr:from>
    <xdr:to>
      <xdr:col>10</xdr:col>
      <xdr:colOff>342900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533775" y="304800"/>
        <a:ext cx="3324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4" max="4" width="9.8515625" style="0" customWidth="1"/>
  </cols>
  <sheetData>
    <row r="1" spans="1:4" ht="39" customHeight="1">
      <c r="A1" s="6" t="s">
        <v>0</v>
      </c>
      <c r="B1" s="6" t="s">
        <v>1</v>
      </c>
      <c r="C1" s="7" t="s">
        <v>2</v>
      </c>
      <c r="D1" s="6" t="s">
        <v>3</v>
      </c>
    </row>
    <row r="2" spans="1:4" ht="12.75">
      <c r="A2" s="2">
        <v>0.20833333333333334</v>
      </c>
      <c r="B2" s="1">
        <v>2.2</v>
      </c>
      <c r="C2" s="3"/>
      <c r="D2" s="1"/>
    </row>
    <row r="3" spans="1:4" ht="12.75">
      <c r="A3" s="2">
        <f aca="true" t="shared" si="0" ref="A3:A16">A2+1/24</f>
        <v>0.25</v>
      </c>
      <c r="B3" s="1">
        <v>3</v>
      </c>
      <c r="C3" s="4" t="s">
        <v>4</v>
      </c>
      <c r="D3" s="1">
        <f>B3-B2</f>
        <v>0.7999999999999998</v>
      </c>
    </row>
    <row r="4" spans="1:4" ht="12.75">
      <c r="A4" s="2">
        <f t="shared" si="0"/>
        <v>0.2916666666666667</v>
      </c>
      <c r="B4" s="1">
        <v>4.2</v>
      </c>
      <c r="C4" s="4" t="s">
        <v>5</v>
      </c>
      <c r="D4" s="1"/>
    </row>
    <row r="5" spans="1:4" ht="12.75">
      <c r="A5" s="2">
        <f t="shared" si="0"/>
        <v>0.33333333333333337</v>
      </c>
      <c r="B5" s="1">
        <v>5.4</v>
      </c>
      <c r="C5" s="4" t="s">
        <v>6</v>
      </c>
      <c r="D5" s="1"/>
    </row>
    <row r="6" spans="1:4" ht="12.75">
      <c r="A6" s="2">
        <f t="shared" si="0"/>
        <v>0.37500000000000006</v>
      </c>
      <c r="B6" s="1">
        <v>6.35</v>
      </c>
      <c r="C6" s="4" t="s">
        <v>7</v>
      </c>
      <c r="D6" s="1"/>
    </row>
    <row r="7" spans="1:4" ht="12.75">
      <c r="A7" s="2">
        <f t="shared" si="0"/>
        <v>0.41666666666666674</v>
      </c>
      <c r="B7" s="1">
        <v>6.6</v>
      </c>
      <c r="C7" s="4" t="s">
        <v>8</v>
      </c>
      <c r="D7" s="1"/>
    </row>
    <row r="8" spans="1:4" ht="12.75">
      <c r="A8" s="2">
        <f t="shared" si="0"/>
        <v>0.4583333333333334</v>
      </c>
      <c r="B8" s="1">
        <v>6</v>
      </c>
      <c r="C8" s="4" t="s">
        <v>9</v>
      </c>
      <c r="D8" s="1"/>
    </row>
    <row r="9" spans="1:4" ht="12.75">
      <c r="A9" s="2">
        <f t="shared" si="0"/>
        <v>0.5000000000000001</v>
      </c>
      <c r="B9" s="1">
        <v>5.2</v>
      </c>
      <c r="C9" s="4" t="s">
        <v>10</v>
      </c>
      <c r="D9" s="1"/>
    </row>
    <row r="10" spans="1:4" ht="12.75">
      <c r="A10" s="2">
        <f t="shared" si="0"/>
        <v>0.5416666666666667</v>
      </c>
      <c r="B10" s="1">
        <v>4.15</v>
      </c>
      <c r="C10" s="4" t="s">
        <v>11</v>
      </c>
      <c r="D10" s="1"/>
    </row>
    <row r="11" spans="1:4" ht="12.75">
      <c r="A11" s="2">
        <f t="shared" si="0"/>
        <v>0.5833333333333334</v>
      </c>
      <c r="B11" s="1">
        <v>3.2</v>
      </c>
      <c r="C11" s="4" t="s">
        <v>12</v>
      </c>
      <c r="D11" s="1"/>
    </row>
    <row r="12" spans="1:4" ht="12.75">
      <c r="A12" s="2">
        <f t="shared" si="0"/>
        <v>0.625</v>
      </c>
      <c r="B12" s="1">
        <v>2.3</v>
      </c>
      <c r="C12" s="4" t="s">
        <v>13</v>
      </c>
      <c r="D12" s="1"/>
    </row>
    <row r="13" spans="1:4" ht="12.75">
      <c r="A13" s="2">
        <f t="shared" si="0"/>
        <v>0.6666666666666666</v>
      </c>
      <c r="B13" s="1">
        <v>1.7</v>
      </c>
      <c r="C13" s="4" t="s">
        <v>14</v>
      </c>
      <c r="D13" s="1"/>
    </row>
    <row r="14" spans="1:4" ht="12.75">
      <c r="A14" s="2">
        <f t="shared" si="0"/>
        <v>0.7083333333333333</v>
      </c>
      <c r="B14" s="1">
        <v>1.8</v>
      </c>
      <c r="C14" s="4" t="s">
        <v>15</v>
      </c>
      <c r="D14" s="1"/>
    </row>
    <row r="15" spans="1:4" ht="12.75">
      <c r="A15" s="2">
        <f t="shared" si="0"/>
        <v>0.7499999999999999</v>
      </c>
      <c r="B15" s="1">
        <v>2.65</v>
      </c>
      <c r="C15" s="4" t="s">
        <v>16</v>
      </c>
      <c r="D15" s="1"/>
    </row>
    <row r="16" spans="1:4" ht="12.75">
      <c r="A16" s="2">
        <f t="shared" si="0"/>
        <v>0.7916666666666665</v>
      </c>
      <c r="B16" s="1">
        <v>3.7</v>
      </c>
      <c r="C16" s="4" t="s">
        <v>17</v>
      </c>
      <c r="D16" s="1"/>
    </row>
    <row r="17" spans="1:4" ht="12.75">
      <c r="A17" s="2">
        <f>A16+1/24</f>
        <v>0.8333333333333331</v>
      </c>
      <c r="B17" s="1">
        <v>4.9</v>
      </c>
      <c r="C17" s="4" t="s">
        <v>18</v>
      </c>
      <c r="D17" s="1"/>
    </row>
    <row r="18" spans="1:4" ht="12.75">
      <c r="A18" s="2">
        <f>A17+1/24</f>
        <v>0.8749999999999998</v>
      </c>
      <c r="B18" s="1">
        <v>6</v>
      </c>
      <c r="C18" s="4" t="s">
        <v>19</v>
      </c>
      <c r="D18" s="1"/>
    </row>
    <row r="19" spans="1:4" ht="12.75">
      <c r="A19" s="2">
        <f>A18+1/24</f>
        <v>0.9166666666666664</v>
      </c>
      <c r="B19" s="1">
        <v>6.7</v>
      </c>
      <c r="C19" s="4" t="s">
        <v>20</v>
      </c>
      <c r="D19" s="1"/>
    </row>
    <row r="20" spans="1:4" ht="12.75">
      <c r="A20" s="2">
        <f>A19+1/24</f>
        <v>0.958333333333333</v>
      </c>
      <c r="B20" s="1">
        <v>6.25</v>
      </c>
      <c r="C20" s="4" t="s">
        <v>21</v>
      </c>
      <c r="D20" s="1"/>
    </row>
    <row r="21" spans="1:4" ht="12.75">
      <c r="A21" s="2">
        <f>A20+1/24</f>
        <v>0.9999999999999997</v>
      </c>
      <c r="B21" s="1">
        <v>5.2</v>
      </c>
      <c r="C21" s="4" t="s">
        <v>22</v>
      </c>
      <c r="D21" s="1"/>
    </row>
    <row r="35" ht="12.75">
      <c r="B3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3" sqref="B3"/>
    </sheetView>
  </sheetViews>
  <sheetFormatPr defaultColWidth="9.140625" defaultRowHeight="12.75"/>
  <cols>
    <col min="1" max="1" width="15.00390625" style="0" customWidth="1"/>
    <col min="3" max="3" width="15.28125" style="0" customWidth="1"/>
    <col min="4" max="4" width="16.00390625" style="0" customWidth="1"/>
  </cols>
  <sheetData>
    <row r="1" spans="1:3" ht="18" customHeight="1">
      <c r="A1" s="15" t="s">
        <v>24</v>
      </c>
      <c r="B1" s="15" t="s">
        <v>25</v>
      </c>
      <c r="C1" s="15" t="s">
        <v>26</v>
      </c>
    </row>
    <row r="2" spans="1:4" ht="33" customHeight="1">
      <c r="A2" s="16" t="s">
        <v>45</v>
      </c>
      <c r="B2" s="17" t="s">
        <v>27</v>
      </c>
      <c r="C2" s="17" t="s">
        <v>28</v>
      </c>
      <c r="D2" s="17" t="s">
        <v>46</v>
      </c>
    </row>
    <row r="3" spans="1:3" ht="12.75">
      <c r="A3" s="8">
        <v>0</v>
      </c>
      <c r="B3" s="5">
        <f>0.5*(a-4)^3+32</f>
        <v>0</v>
      </c>
      <c r="C3" s="5">
        <f>B4-B3</f>
        <v>18.5</v>
      </c>
    </row>
    <row r="4" spans="1:4" ht="12.75">
      <c r="A4" s="8">
        <v>1</v>
      </c>
      <c r="B4" s="5">
        <f aca="true" t="shared" si="0" ref="B4:B13">0.5*(a-4)^3+32</f>
        <v>18.5</v>
      </c>
      <c r="C4" s="5"/>
      <c r="D4">
        <f>B4/A4</f>
        <v>18.5</v>
      </c>
    </row>
    <row r="5" spans="1:3" ht="12.75">
      <c r="A5" s="8">
        <v>2</v>
      </c>
      <c r="B5" s="5">
        <f t="shared" si="0"/>
        <v>28</v>
      </c>
      <c r="C5" s="5"/>
    </row>
    <row r="6" spans="1:3" ht="12.75">
      <c r="A6" s="8">
        <v>3</v>
      </c>
      <c r="B6" s="5">
        <f t="shared" si="0"/>
        <v>31.5</v>
      </c>
      <c r="C6" s="5"/>
    </row>
    <row r="7" spans="1:3" ht="12.75">
      <c r="A7" s="8">
        <v>4</v>
      </c>
      <c r="B7" s="5">
        <f t="shared" si="0"/>
        <v>32</v>
      </c>
      <c r="C7" s="5"/>
    </row>
    <row r="8" spans="1:3" ht="12.75">
      <c r="A8" s="8">
        <v>5</v>
      </c>
      <c r="B8" s="5">
        <f t="shared" si="0"/>
        <v>32.5</v>
      </c>
      <c r="C8" s="5"/>
    </row>
    <row r="9" spans="1:3" ht="12.75">
      <c r="A9" s="8">
        <v>6</v>
      </c>
      <c r="B9" s="5">
        <f t="shared" si="0"/>
        <v>36</v>
      </c>
      <c r="C9" s="5"/>
    </row>
    <row r="10" spans="1:3" ht="12.75">
      <c r="A10" s="8">
        <v>7</v>
      </c>
      <c r="B10" s="5">
        <f t="shared" si="0"/>
        <v>45.5</v>
      </c>
      <c r="C10" s="5"/>
    </row>
    <row r="11" spans="1:3" ht="12.75">
      <c r="A11" s="8">
        <v>8</v>
      </c>
      <c r="B11" s="5">
        <f t="shared" si="0"/>
        <v>64</v>
      </c>
      <c r="C11" s="5"/>
    </row>
    <row r="12" spans="1:3" ht="12.75">
      <c r="A12" s="8">
        <v>9</v>
      </c>
      <c r="B12" s="5">
        <f t="shared" si="0"/>
        <v>94.5</v>
      </c>
      <c r="C12" s="5"/>
    </row>
    <row r="13" spans="1:3" ht="12.75">
      <c r="A13" s="8">
        <v>10</v>
      </c>
      <c r="B13" s="5">
        <f t="shared" si="0"/>
        <v>140</v>
      </c>
      <c r="C13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" sqref="B2"/>
    </sheetView>
  </sheetViews>
  <sheetFormatPr defaultColWidth="9.140625" defaultRowHeight="12.75"/>
  <cols>
    <col min="1" max="1" width="10.7109375" style="0" customWidth="1"/>
    <col min="2" max="2" width="16.421875" style="0" customWidth="1"/>
    <col min="3" max="3" width="8.7109375" style="0" customWidth="1"/>
    <col min="5" max="5" width="12.8515625" style="0" customWidth="1"/>
  </cols>
  <sheetData>
    <row r="1" spans="1:5" ht="28.5" customHeight="1">
      <c r="A1" s="9" t="s">
        <v>29</v>
      </c>
      <c r="B1" s="10" t="s">
        <v>30</v>
      </c>
      <c r="C1" s="9" t="s">
        <v>31</v>
      </c>
      <c r="D1" s="9" t="s">
        <v>32</v>
      </c>
      <c r="E1" s="9" t="s">
        <v>33</v>
      </c>
    </row>
    <row r="2" spans="1:5" ht="12.75">
      <c r="A2">
        <v>0</v>
      </c>
      <c r="B2" s="11">
        <f>70*SQRT(hk)</f>
        <v>0</v>
      </c>
      <c r="C2" s="11"/>
      <c r="D2" s="12"/>
      <c r="E2" s="12"/>
    </row>
    <row r="3" spans="1:5" ht="12.75">
      <c r="A3">
        <v>1</v>
      </c>
      <c r="B3" s="11"/>
      <c r="C3" s="11"/>
      <c r="D3" s="12"/>
      <c r="E3" s="12"/>
    </row>
    <row r="4" spans="1:5" ht="12.75">
      <c r="A4">
        <v>2</v>
      </c>
      <c r="B4" s="11"/>
      <c r="C4" s="11"/>
      <c r="D4" s="12"/>
      <c r="E4" s="12"/>
    </row>
    <row r="5" spans="1:5" ht="12.75">
      <c r="A5">
        <v>3</v>
      </c>
      <c r="B5" s="11"/>
      <c r="C5" s="11"/>
      <c r="D5" s="12"/>
      <c r="E5" s="12"/>
    </row>
    <row r="6" spans="1:5" ht="12.75">
      <c r="A6">
        <v>4</v>
      </c>
      <c r="B6" s="11"/>
      <c r="C6" s="11"/>
      <c r="D6" s="12"/>
      <c r="E6" s="12"/>
    </row>
    <row r="7" spans="1:5" ht="12.75">
      <c r="A7">
        <v>5</v>
      </c>
      <c r="B7" s="11"/>
      <c r="C7" s="11"/>
      <c r="D7" s="12"/>
      <c r="E7" s="12"/>
    </row>
    <row r="8" spans="1:5" ht="12.75">
      <c r="A8">
        <v>6</v>
      </c>
      <c r="B8" s="11"/>
      <c r="C8" s="11"/>
      <c r="D8" s="12"/>
      <c r="E8" s="12"/>
    </row>
    <row r="9" spans="1:5" ht="12.75">
      <c r="A9">
        <v>7</v>
      </c>
      <c r="B9" s="11"/>
      <c r="C9" s="11"/>
      <c r="D9" s="12"/>
      <c r="E9" s="12"/>
    </row>
    <row r="10" spans="1:5" ht="12.75">
      <c r="A10">
        <v>8</v>
      </c>
      <c r="B10" s="11"/>
      <c r="C10" s="11"/>
      <c r="D10" s="12"/>
      <c r="E10" s="12"/>
    </row>
    <row r="11" spans="1:5" ht="12.75">
      <c r="A11">
        <v>9</v>
      </c>
      <c r="B11" s="11"/>
      <c r="C11" s="11"/>
      <c r="D11" s="12"/>
      <c r="E11" s="12"/>
    </row>
    <row r="12" spans="1:5" ht="12.75">
      <c r="A12">
        <v>10</v>
      </c>
      <c r="B12" s="11"/>
      <c r="C12" s="11"/>
      <c r="D12" s="12"/>
      <c r="E12" s="12"/>
    </row>
    <row r="13" spans="2:4" ht="12.75">
      <c r="B13" s="11"/>
      <c r="C13" s="11"/>
      <c r="D13" s="12"/>
    </row>
    <row r="14" spans="2:4" ht="12.75">
      <c r="B14" s="11"/>
      <c r="C14" s="11"/>
      <c r="D14" s="12"/>
    </row>
    <row r="15" spans="2:4" ht="12.75">
      <c r="B15" s="11"/>
      <c r="C15" s="11"/>
      <c r="D15" s="12"/>
    </row>
    <row r="16" spans="2:4" ht="12.75">
      <c r="B16" s="11"/>
      <c r="C16" s="11"/>
      <c r="D16" s="12"/>
    </row>
    <row r="17" spans="2:4" ht="12.75">
      <c r="B17" s="11"/>
      <c r="C17" s="11"/>
      <c r="D17" s="12"/>
    </row>
    <row r="18" spans="2:4" ht="12.75">
      <c r="B18" s="11"/>
      <c r="C18" s="11"/>
      <c r="D18" s="12"/>
    </row>
    <row r="19" spans="2:4" ht="12.75">
      <c r="B19" s="11"/>
      <c r="C19" s="11"/>
      <c r="D19" s="12"/>
    </row>
    <row r="20" spans="2:4" ht="12.75">
      <c r="B20" s="11"/>
      <c r="C20" s="11"/>
      <c r="D20" s="12"/>
    </row>
    <row r="21" spans="2:4" ht="12.75">
      <c r="B21" s="11"/>
      <c r="C21" s="11"/>
      <c r="D21" s="12"/>
    </row>
    <row r="22" spans="2:4" ht="12.75">
      <c r="B22" s="11"/>
      <c r="C22" s="11"/>
      <c r="D22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3" max="3" width="19.7109375" style="0" customWidth="1"/>
    <col min="4" max="4" width="7.7109375" style="0" customWidth="1"/>
    <col min="5" max="5" width="10.57421875" style="0" customWidth="1"/>
  </cols>
  <sheetData>
    <row r="1" spans="1:8" ht="40.5" customHeight="1">
      <c r="A1" s="9" t="s">
        <v>34</v>
      </c>
      <c r="B1" s="9" t="s">
        <v>35</v>
      </c>
      <c r="C1" s="9" t="s">
        <v>36</v>
      </c>
      <c r="D1" s="18" t="s">
        <v>37</v>
      </c>
      <c r="E1" s="9" t="s">
        <v>38</v>
      </c>
      <c r="G1" s="13" t="s">
        <v>39</v>
      </c>
      <c r="H1">
        <v>1E-06</v>
      </c>
    </row>
    <row r="2" spans="1:5" ht="12.75">
      <c r="A2">
        <v>0</v>
      </c>
      <c r="B2">
        <f aca="true" t="shared" si="0" ref="B2:B14">5*t^3</f>
        <v>0</v>
      </c>
      <c r="E2" s="12">
        <f>(5*(t+h)^3-5*t^3)/h*0.06</f>
        <v>3E-13</v>
      </c>
    </row>
    <row r="3" spans="1:5" ht="12.75">
      <c r="A3">
        <v>1</v>
      </c>
      <c r="B3">
        <f t="shared" si="0"/>
        <v>5</v>
      </c>
      <c r="D3">
        <f>C3*60/1000</f>
        <v>0</v>
      </c>
      <c r="E3" s="12">
        <f>(5*(t+h)^3-5*t^3)/h*0.06</f>
        <v>0.9000008999393572</v>
      </c>
    </row>
    <row r="4" spans="1:5" ht="12.75">
      <c r="A4">
        <v>2</v>
      </c>
      <c r="B4">
        <f t="shared" si="0"/>
        <v>40</v>
      </c>
      <c r="E4" s="12"/>
    </row>
    <row r="5" spans="1:5" ht="12.75">
      <c r="A5">
        <v>3</v>
      </c>
      <c r="B5">
        <f t="shared" si="0"/>
        <v>135</v>
      </c>
      <c r="E5" s="12"/>
    </row>
    <row r="6" spans="1:5" ht="12.75">
      <c r="A6">
        <v>4</v>
      </c>
      <c r="B6">
        <f t="shared" si="0"/>
        <v>320</v>
      </c>
      <c r="E6" s="12"/>
    </row>
    <row r="7" spans="1:5" ht="12.75">
      <c r="A7">
        <v>5</v>
      </c>
      <c r="B7">
        <f t="shared" si="0"/>
        <v>625</v>
      </c>
      <c r="E7" s="12"/>
    </row>
    <row r="8" spans="1:5" ht="12.75">
      <c r="A8">
        <v>6</v>
      </c>
      <c r="B8">
        <f t="shared" si="0"/>
        <v>1080</v>
      </c>
      <c r="E8" s="12"/>
    </row>
    <row r="9" spans="1:5" ht="12.75">
      <c r="A9">
        <v>7</v>
      </c>
      <c r="B9">
        <f t="shared" si="0"/>
        <v>1715</v>
      </c>
      <c r="E9" s="12"/>
    </row>
    <row r="10" spans="1:5" ht="12.75">
      <c r="A10">
        <v>7.1</v>
      </c>
      <c r="B10">
        <f t="shared" si="0"/>
        <v>1789.5549999999998</v>
      </c>
      <c r="E10" s="12"/>
    </row>
    <row r="11" spans="1:5" ht="12.75">
      <c r="A11">
        <v>8</v>
      </c>
      <c r="B11">
        <f t="shared" si="0"/>
        <v>2560</v>
      </c>
      <c r="E11" s="12"/>
    </row>
    <row r="12" spans="1:5" ht="12.75">
      <c r="A12">
        <v>9</v>
      </c>
      <c r="B12">
        <f t="shared" si="0"/>
        <v>3645</v>
      </c>
      <c r="E12" s="12"/>
    </row>
    <row r="13" spans="1:5" ht="12.75">
      <c r="A13">
        <v>9.99</v>
      </c>
      <c r="B13">
        <f t="shared" si="0"/>
        <v>4985.014995</v>
      </c>
      <c r="E13" s="12"/>
    </row>
    <row r="14" spans="1:5" ht="12.75">
      <c r="A14">
        <v>10</v>
      </c>
      <c r="B14">
        <f t="shared" si="0"/>
        <v>5000</v>
      </c>
      <c r="C14">
        <f>(B14-B13)/(A14-A13)</f>
        <v>1498.5004999999865</v>
      </c>
      <c r="E14" s="12"/>
    </row>
    <row r="15" spans="1:5" ht="12.75">
      <c r="A15">
        <v>11</v>
      </c>
      <c r="B15">
        <f>10000-5*(20-t)^3</f>
        <v>6355</v>
      </c>
      <c r="E15" s="12"/>
    </row>
    <row r="16" spans="1:5" ht="12.75">
      <c r="A16">
        <v>12</v>
      </c>
      <c r="B16">
        <f aca="true" t="shared" si="1" ref="B16:B24">10000-5*(20-t)^3</f>
        <v>7440</v>
      </c>
      <c r="E16" s="12"/>
    </row>
    <row r="17" spans="1:5" ht="12.75">
      <c r="A17">
        <v>13</v>
      </c>
      <c r="B17">
        <f t="shared" si="1"/>
        <v>8285</v>
      </c>
      <c r="E17" s="12"/>
    </row>
    <row r="18" spans="1:5" ht="12.75">
      <c r="A18">
        <v>14</v>
      </c>
      <c r="B18">
        <f t="shared" si="1"/>
        <v>8920</v>
      </c>
      <c r="E18" s="12"/>
    </row>
    <row r="19" spans="1:5" ht="12.75">
      <c r="A19">
        <v>15</v>
      </c>
      <c r="B19">
        <f t="shared" si="1"/>
        <v>9375</v>
      </c>
      <c r="E19" s="12"/>
    </row>
    <row r="20" spans="1:5" ht="12.75">
      <c r="A20">
        <v>16</v>
      </c>
      <c r="B20">
        <f t="shared" si="1"/>
        <v>9680</v>
      </c>
      <c r="E20" s="12"/>
    </row>
    <row r="21" spans="1:5" ht="12.75">
      <c r="A21">
        <v>17</v>
      </c>
      <c r="B21">
        <f t="shared" si="1"/>
        <v>9865</v>
      </c>
      <c r="E21" s="12"/>
    </row>
    <row r="22" spans="1:5" ht="12.75">
      <c r="A22">
        <v>18</v>
      </c>
      <c r="B22">
        <f t="shared" si="1"/>
        <v>9960</v>
      </c>
      <c r="E22" s="12"/>
    </row>
    <row r="23" spans="1:5" ht="12.75">
      <c r="A23">
        <v>19</v>
      </c>
      <c r="B23">
        <f t="shared" si="1"/>
        <v>9995</v>
      </c>
      <c r="E23" s="12"/>
    </row>
    <row r="24" spans="1:5" ht="12.75">
      <c r="A24">
        <v>20</v>
      </c>
      <c r="B24">
        <f t="shared" si="1"/>
        <v>10000</v>
      </c>
      <c r="E24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4" max="4" width="11.28125" style="0" customWidth="1"/>
    <col min="5" max="5" width="11.7109375" style="0" customWidth="1"/>
  </cols>
  <sheetData>
    <row r="1" spans="1:5" ht="25.5">
      <c r="A1" s="14" t="s">
        <v>40</v>
      </c>
      <c r="B1" s="14" t="s">
        <v>41</v>
      </c>
      <c r="C1" s="14" t="s">
        <v>42</v>
      </c>
      <c r="D1" s="14" t="s">
        <v>43</v>
      </c>
      <c r="E1" s="14" t="s">
        <v>44</v>
      </c>
    </row>
    <row r="2" ht="13.5" customHeight="1">
      <c r="A2">
        <v>0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veranderingen</dc:title>
  <dc:subject>werkbladen bij deel 4v-1 h. 3</dc:subject>
  <dc:creator>gk</dc:creator>
  <cp:keywords/>
  <dc:description/>
  <cp:lastModifiedBy>Gerard</cp:lastModifiedBy>
  <dcterms:created xsi:type="dcterms:W3CDTF">1998-10-25T19:38:26Z</dcterms:created>
  <dcterms:modified xsi:type="dcterms:W3CDTF">2006-01-16T14:37:55Z</dcterms:modified>
  <cp:category/>
  <cp:version/>
  <cp:contentType/>
  <cp:contentStatus/>
</cp:coreProperties>
</file>